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70CF95BA-1F5F-425C-886F-86C9611F860F}" xr6:coauthVersionLast="47" xr6:coauthVersionMax="47" xr10:uidLastSave="{00000000-0000-0000-0000-000000000000}"/>
  <bookViews>
    <workbookView xWindow="-34880" yWindow="540" windowWidth="34200" windowHeight="19720" xr2:uid="{00000000-000D-0000-FFFF-FFFF00000000}"/>
  </bookViews>
  <sheets>
    <sheet name="Sheet1" sheetId="1" r:id="rId1"/>
  </sheets>
  <definedNames>
    <definedName name="_xlnm.Print_Area" localSheetId="0">Sheet1!$A$1:$P$37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H19" i="1"/>
  <c r="I19" i="1" s="1"/>
  <c r="K22" i="1"/>
  <c r="K19" i="1"/>
  <c r="N12" i="1" l="1"/>
  <c r="N22" i="1" s="1"/>
  <c r="H21" i="1"/>
  <c r="I21" i="1" s="1"/>
  <c r="H18" i="1"/>
  <c r="I18" i="1" s="1"/>
  <c r="H15" i="1"/>
  <c r="I15" i="1" s="1"/>
  <c r="K21" i="1"/>
  <c r="K18" i="1"/>
  <c r="K15" i="1"/>
  <c r="H7" i="1"/>
  <c r="I7" i="1" s="1"/>
  <c r="N7" i="1" s="1"/>
  <c r="N17" i="1" s="1"/>
  <c r="H10" i="1"/>
  <c r="I10" i="1" s="1"/>
  <c r="N8" i="1" s="1"/>
  <c r="N18" i="1" s="1"/>
  <c r="H11" i="1"/>
  <c r="I11" i="1" s="1"/>
  <c r="N9" i="1" s="1"/>
  <c r="N19" i="1" s="1"/>
  <c r="H14" i="1"/>
  <c r="I14" i="1" s="1"/>
  <c r="K7" i="1"/>
  <c r="K10" i="1"/>
  <c r="K11" i="1"/>
  <c r="K14" i="1"/>
  <c r="K23" i="1" l="1"/>
  <c r="N11" i="1"/>
  <c r="N21" i="1" s="1"/>
  <c r="N10" i="1"/>
  <c r="N20" i="1" s="1"/>
  <c r="N23" i="1" s="1"/>
</calcChain>
</file>

<file path=xl/sharedStrings.xml><?xml version="1.0" encoding="utf-8"?>
<sst xmlns="http://schemas.openxmlformats.org/spreadsheetml/2006/main" count="74" uniqueCount="57">
  <si>
    <t>Tidalstone Flooring System - Thin Film</t>
  </si>
  <si>
    <t>Product Description</t>
  </si>
  <si>
    <t>Coverage will vary</t>
  </si>
  <si>
    <t>Job 
(sq.ft.)</t>
  </si>
  <si>
    <t>Material 
Needed (gal)</t>
  </si>
  <si>
    <t>Step 2: Cost for 
Each Product</t>
  </si>
  <si>
    <t>Optional Cost (per sq. ft.)</t>
  </si>
  <si>
    <t>Template Instructions:</t>
  </si>
  <si>
    <t>Total Material</t>
  </si>
  <si>
    <t xml:space="preserve">Primer </t>
  </si>
  <si>
    <t>Needed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</si>
  <si>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</si>
  <si>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EC-12 Epoxy Primer</t>
  </si>
  <si>
    <t xml:space="preserve"> sq.ft./gal</t>
  </si>
  <si>
    <t>EC-12</t>
  </si>
  <si>
    <t>gallons</t>
  </si>
  <si>
    <t xml:space="preserve">EC-102 Pigmented </t>
  </si>
  <si>
    <t>Broadcast Coat</t>
  </si>
  <si>
    <t>TC-62</t>
  </si>
  <si>
    <t>pounds</t>
  </si>
  <si>
    <t>EC-102 Polyaspartic (Pigmented)</t>
  </si>
  <si>
    <t>sq.ft./gal</t>
  </si>
  <si>
    <t>EC-102 Clear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</si>
  <si>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</si>
  <si>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 xml:space="preserve">TC-62 Tidalstone </t>
  </si>
  <si>
    <t xml:space="preserve"> sq.ft./lb.</t>
  </si>
  <si>
    <t>SC-65F</t>
  </si>
  <si>
    <t>CA-33 #320</t>
  </si>
  <si>
    <t>lbs.</t>
  </si>
  <si>
    <t>Polyaspartic Topcoat</t>
  </si>
  <si>
    <t>Please Round Up When Ordering</t>
  </si>
  <si>
    <t>EC-102 Polyaspartic (Clear)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</si>
  <si>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</si>
  <si>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Total Costs</t>
  </si>
  <si>
    <t xml:space="preserve">WB Polyurethane - 1st Coat </t>
  </si>
  <si>
    <t>SC-65F WB Polyurethane (Flat)</t>
  </si>
  <si>
    <t>EC-102 Pigmetned</t>
  </si>
  <si>
    <t xml:space="preserve">CA-33 Aluminum Oxide #320 </t>
  </si>
  <si>
    <t>sq.ft./1lb.</t>
  </si>
  <si>
    <t xml:space="preserve">WB Polyurethane - 2nd Coat </t>
  </si>
  <si>
    <t>www.westcoat.com</t>
  </si>
  <si>
    <t>Step 1: Total Square Footage</t>
  </si>
  <si>
    <t>sq. ft.</t>
  </si>
  <si>
    <t>Total</t>
  </si>
  <si>
    <t>Please read the complete specification guide before ordering material or beginning the job.</t>
  </si>
  <si>
    <t>Rounding is not reflected in above price</t>
  </si>
  <si>
    <t>This Sheet to Be Used as Rough Estimate Only</t>
  </si>
  <si>
    <t>Westcoat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</si>
  <si>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</si>
  <si>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</si>
  <si>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</si>
  <si>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</si>
  <si>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 xml:space="preserve">* Contact your local distributor for a price quote and specification sheets. </t>
  </si>
  <si>
    <t>800-250-4519</t>
  </si>
  <si>
    <t>* We do not guarantee coverages, please allow additional material for waste.</t>
  </si>
  <si>
    <t>* All coverage rates should be verified and adjusted for each project.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</si>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</sst>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18">
    <font>
      <sz val="9"/>
      <name val="Geneva"/>
      <charset val="1"/>
    </font>
    <font>
      <sz val="9"/>
      <name val="Geneva"/>
      <family val="2"/>
      <charset val="1"/>
    </font>
    <font>
      <sz val="8"/>
      <name val="Verdana"/>
      <family val="2"/>
    </font>
    <font>
      <u/>
      <sz val="11.25"/>
      <color indexed="12"/>
      <name val="Geneva"/>
      <family val="2"/>
      <charset val="1"/>
    </font>
    <font>
      <u/>
      <sz val="10"/>
      <color indexed="12"/>
      <name val="Geneva"/>
      <family val="2"/>
      <charset val="1"/>
    </font>
    <font>
      <sz val="10"/>
      <name val="Arial"/>
    </font>
    <font>
      <b/>
      <sz val="10"/>
      <name val="Arial"/>
    </font>
    <font>
      <b/>
      <sz val="10"/>
      <color indexed="10"/>
      <name val="Arial"/>
    </font>
    <font>
      <b/>
      <u/>
      <sz val="10"/>
      <name val="Arial"/>
    </font>
    <font>
      <sz val="10"/>
      <color indexed="10"/>
      <name val="Arial"/>
    </font>
    <font>
      <b/>
      <i/>
      <sz val="10"/>
      <name val="Arial"/>
    </font>
    <font>
      <u/>
      <sz val="10"/>
      <color indexed="12"/>
      <name val="Arial"/>
    </font>
    <font>
      <b/>
      <i/>
      <u/>
      <sz val="10"/>
      <name val="Arial"/>
    </font>
    <font>
      <b/>
      <sz val="20"/>
      <color rgb="FF000000"/>
      <name val="Arial"/>
      <charset val="1"/>
    </font>
    <font>
      <b/>
      <sz val="2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4" xfId="0" applyFont="1" applyBorder="1"/>
    <xf numFmtId="0" fontId="5" fillId="0" borderId="3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 applyAlignment="1">
      <alignment horizontal="center"/>
    </xf>
    <xf numFmtId="44" fontId="9" fillId="0" borderId="3" xfId="1" applyFont="1" applyBorder="1" applyAlignment="1" applyProtection="1">
      <protection locked="0"/>
    </xf>
    <xf numFmtId="44" fontId="5" fillId="0" borderId="5" xfId="1" applyFont="1" applyBorder="1" applyAlignment="1" applyProtection="1"/>
    <xf numFmtId="0" fontId="5" fillId="0" borderId="14" xfId="0" applyFont="1" applyBorder="1"/>
    <xf numFmtId="165" fontId="5" fillId="0" borderId="12" xfId="0" applyNumberFormat="1" applyFont="1" applyBorder="1"/>
    <xf numFmtId="0" fontId="5" fillId="0" borderId="13" xfId="0" applyFont="1" applyBorder="1"/>
    <xf numFmtId="165" fontId="5" fillId="0" borderId="3" xfId="0" applyNumberFormat="1" applyFont="1" applyBorder="1"/>
    <xf numFmtId="0" fontId="5" fillId="0" borderId="5" xfId="0" applyFont="1" applyBorder="1"/>
    <xf numFmtId="44" fontId="5" fillId="0" borderId="5" xfId="1" applyFont="1" applyBorder="1" applyProtection="1"/>
    <xf numFmtId="0" fontId="5" fillId="0" borderId="15" xfId="0" applyFont="1" applyBorder="1"/>
    <xf numFmtId="165" fontId="5" fillId="0" borderId="16" xfId="0" applyNumberFormat="1" applyFont="1" applyBorder="1"/>
    <xf numFmtId="0" fontId="5" fillId="0" borderId="17" xfId="0" applyFont="1" applyBorder="1"/>
    <xf numFmtId="44" fontId="5" fillId="0" borderId="5" xfId="0" applyNumberFormat="1" applyFont="1" applyBorder="1"/>
    <xf numFmtId="44" fontId="5" fillId="0" borderId="13" xfId="0" applyNumberFormat="1" applyFont="1" applyBorder="1"/>
    <xf numFmtId="3" fontId="5" fillId="0" borderId="3" xfId="0" applyNumberFormat="1" applyFont="1" applyBorder="1"/>
    <xf numFmtId="0" fontId="5" fillId="0" borderId="0" xfId="0" applyFont="1" applyAlignment="1">
      <alignment horizontal="left" indent="1"/>
    </xf>
    <xf numFmtId="0" fontId="5" fillId="0" borderId="16" xfId="0" applyFont="1" applyBorder="1"/>
    <xf numFmtId="0" fontId="7" fillId="0" borderId="18" xfId="0" applyFont="1" applyBorder="1" applyAlignment="1">
      <alignment horizontal="right"/>
    </xf>
    <xf numFmtId="164" fontId="9" fillId="0" borderId="20" xfId="0" applyNumberFormat="1" applyFont="1" applyBorder="1"/>
    <xf numFmtId="0" fontId="5" fillId="0" borderId="19" xfId="0" applyFont="1" applyBorder="1"/>
    <xf numFmtId="44" fontId="9" fillId="0" borderId="16" xfId="1" applyFont="1" applyBorder="1" applyAlignment="1" applyProtection="1">
      <protection locked="0"/>
    </xf>
    <xf numFmtId="44" fontId="5" fillId="0" borderId="17" xfId="0" applyNumberFormat="1" applyFont="1" applyBorder="1"/>
    <xf numFmtId="0" fontId="5" fillId="0" borderId="9" xfId="0" applyFont="1" applyBorder="1" applyAlignment="1">
      <alignment horizontal="right"/>
    </xf>
    <xf numFmtId="44" fontId="5" fillId="0" borderId="23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/>
    <xf numFmtId="0" fontId="11" fillId="0" borderId="0" xfId="2" applyFont="1" applyBorder="1" applyAlignment="1" applyProtection="1"/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/>
    </xf>
    <xf numFmtId="0" fontId="12" fillId="0" borderId="21" xfId="0" applyFont="1" applyBorder="1"/>
    <xf numFmtId="0" fontId="5" fillId="0" borderId="22" xfId="0" applyFont="1" applyBorder="1"/>
    <xf numFmtId="0" fontId="11" fillId="0" borderId="0" xfId="2" applyFont="1" applyAlignment="1" applyProtection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 indent="1"/>
    </xf>
    <xf numFmtId="0" fontId="8" fillId="0" borderId="4" xfId="0" applyFont="1" applyBorder="1" applyAlignment="1">
      <alignment horizontal="left" wrapText="1"/>
    </xf>
    <xf numFmtId="0" fontId="5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2</xdr:col>
      <xdr:colOff>409575</xdr:colOff>
      <xdr:row>3</xdr:row>
      <xdr:rowOff>104775</xdr:rowOff>
    </xdr:to>
    <xdr:pic>
      <xdr:nvPicPr>
        <xdr:cNvPr id="1175" name="Picture 3">
          <a:extLst>
            <a:ext uri="{FF2B5EF4-FFF2-40B4-BE49-F238E27FC236}">
              <a16:creationId xmlns:a16="http://schemas.microsoft.com/office/drawing/2014/main" id="{1B4C1E53-5304-BF1D-2C30-72B330FB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00100"/>
          <a:ext cx="20193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1962150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12A99A-824B-4549-B1A2-F77BF35B17A0}"/>
            </a:ext>
            <a:ext uri="{147F2762-F138-4A5C-976F-8EAC2B608ADB}">
              <a16:predDERef xmlns:a16="http://schemas.microsoft.com/office/drawing/2014/main" pred="{1B4C1E53-5304-BF1D-2C30-72B330FBD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45720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120" zoomScaleNormal="120" workbookViewId="0">
      <selection activeCell="A6" sqref="A6:XFD23"/>
    </sheetView>
  </sheetViews>
  <sheetFormatPr defaultColWidth="11.42578125" defaultRowHeight="12.75"/>
  <cols>
    <col min="1" max="3" width="12.140625" style="3" customWidth="1"/>
    <col min="4" max="4" width="2.7109375" style="3" customWidth="1"/>
    <col min="5" max="5" width="30.7109375" style="3" customWidth="1"/>
    <col min="6" max="7" width="9.5703125" style="3" customWidth="1"/>
    <col min="8" max="8" width="10" style="3" customWidth="1"/>
    <col min="9" max="9" width="13.140625" style="3" customWidth="1"/>
    <col min="10" max="10" width="18.5703125" style="3" customWidth="1"/>
    <col min="11" max="11" width="14.140625" style="3" customWidth="1"/>
    <col min="12" max="12" width="4.7109375" style="3" customWidth="1"/>
    <col min="13" max="13" width="14.42578125" style="3" customWidth="1"/>
    <col min="14" max="14" width="13.85546875" style="3" bestFit="1" customWidth="1"/>
    <col min="15" max="15" width="12" style="3" customWidth="1"/>
    <col min="16" max="16384" width="11.42578125" style="3"/>
  </cols>
  <sheetData>
    <row r="1" spans="1:16" ht="61.5" customHeight="1">
      <c r="A1" s="63"/>
      <c r="B1" s="63"/>
      <c r="C1" s="63"/>
      <c r="D1" s="63"/>
      <c r="E1" s="63"/>
      <c r="F1" s="63"/>
      <c r="G1" s="63"/>
      <c r="H1" s="51"/>
      <c r="I1" s="52" t="s">
        <v>0</v>
      </c>
      <c r="J1" s="53"/>
      <c r="K1" s="53"/>
      <c r="L1" s="53"/>
      <c r="M1" s="53"/>
      <c r="N1" s="2"/>
      <c r="O1" s="1"/>
      <c r="P1" s="1"/>
    </row>
    <row r="2" spans="1:16" ht="20.25" customHeight="1">
      <c r="L2" s="4"/>
    </row>
    <row r="3" spans="1:16" ht="20.25" customHeight="1">
      <c r="E3" s="5"/>
      <c r="F3" s="5"/>
      <c r="G3" s="5"/>
      <c r="H3" s="5"/>
      <c r="I3" s="5"/>
      <c r="J3" s="6"/>
      <c r="K3" s="7"/>
      <c r="L3" s="4"/>
    </row>
    <row r="4" spans="1:16" ht="20.25" customHeight="1">
      <c r="A4" s="5"/>
      <c r="E4" s="71" t="s">
        <v>1</v>
      </c>
      <c r="F4" s="71" t="s">
        <v>2</v>
      </c>
      <c r="G4" s="71"/>
      <c r="H4" s="72" t="s">
        <v>3</v>
      </c>
      <c r="I4" s="72" t="s">
        <v>4</v>
      </c>
      <c r="J4" s="73" t="s">
        <v>5</v>
      </c>
      <c r="K4" s="74" t="s">
        <v>6</v>
      </c>
    </row>
    <row r="5" spans="1:16">
      <c r="A5" s="65" t="s">
        <v>7</v>
      </c>
      <c r="B5" s="65"/>
      <c r="C5" s="65"/>
      <c r="D5" s="55"/>
      <c r="E5" s="75"/>
      <c r="F5" s="75"/>
      <c r="G5" s="75"/>
      <c r="H5" s="75"/>
      <c r="I5" s="75"/>
      <c r="J5" s="76"/>
      <c r="K5" s="77"/>
      <c r="N5" s="8" t="s">
        <v>8</v>
      </c>
    </row>
    <row r="6" spans="1:16" ht="15" customHeight="1">
      <c r="A6" s="54"/>
      <c r="B6" s="54"/>
      <c r="C6" s="54"/>
      <c r="D6" s="54"/>
      <c r="E6" s="78" t="s">
        <v>9</v>
      </c>
      <c r="F6" s="9"/>
      <c r="G6" s="9"/>
      <c r="H6" s="9"/>
      <c r="I6" s="9"/>
      <c r="J6" s="10"/>
      <c r="K6" s="11"/>
      <c r="N6" s="12" t="s">
        <v>10</v>
      </c>
    </row>
    <row r="7" spans="1:16" ht="15" customHeight="1">
      <c r="A7" s="66" t="s">
        <v>11</v>
      </c>
      <c r="B7" s="67"/>
      <c r="C7" s="67"/>
      <c r="D7" s="56"/>
      <c r="E7" s="79" t="s">
        <v>12</v>
      </c>
      <c r="F7" s="15">
        <v>275</v>
      </c>
      <c r="G7" s="15" t="s">
        <v>13</v>
      </c>
      <c r="H7" s="16">
        <f>H23</f>
        <v>0</v>
      </c>
      <c r="I7" s="17">
        <f>H7/F7</f>
        <v>0</v>
      </c>
      <c r="J7" s="18">
        <v>0</v>
      </c>
      <c r="K7" s="19">
        <f>SUM(1/F7)*J7</f>
        <v>0</v>
      </c>
      <c r="M7" s="20" t="s">
        <v>14</v>
      </c>
      <c r="N7" s="21">
        <f>SUM(I7)</f>
        <v>0</v>
      </c>
      <c r="O7" s="22" t="s">
        <v>15</v>
      </c>
    </row>
    <row r="8" spans="1:16" ht="15" customHeight="1">
      <c r="A8" s="67"/>
      <c r="B8" s="67"/>
      <c r="C8" s="67"/>
      <c r="D8" s="56"/>
      <c r="E8" s="80"/>
      <c r="F8" s="15"/>
      <c r="G8" s="15"/>
      <c r="H8" s="16"/>
      <c r="I8" s="17"/>
      <c r="J8" s="18"/>
      <c r="K8" s="19"/>
      <c r="M8" s="14" t="s">
        <v>16</v>
      </c>
      <c r="N8" s="23">
        <f>SUM(I10)</f>
        <v>0</v>
      </c>
      <c r="O8" s="24" t="s">
        <v>15</v>
      </c>
    </row>
    <row r="9" spans="1:16" ht="15" customHeight="1">
      <c r="A9" s="67"/>
      <c r="B9" s="67"/>
      <c r="C9" s="67"/>
      <c r="D9" s="56"/>
      <c r="E9" s="81" t="s">
        <v>17</v>
      </c>
      <c r="F9" s="15"/>
      <c r="G9" s="15"/>
      <c r="H9" s="16"/>
      <c r="I9" s="17"/>
      <c r="J9" s="18"/>
      <c r="K9" s="19"/>
      <c r="M9" s="14" t="s">
        <v>18</v>
      </c>
      <c r="N9" s="23">
        <f>SUM(I11)</f>
        <v>0</v>
      </c>
      <c r="O9" s="24" t="s">
        <v>19</v>
      </c>
    </row>
    <row r="10" spans="1:16" ht="15" customHeight="1">
      <c r="A10" s="13"/>
      <c r="E10" s="79" t="s">
        <v>20</v>
      </c>
      <c r="F10" s="15">
        <v>210</v>
      </c>
      <c r="G10" s="15" t="s">
        <v>21</v>
      </c>
      <c r="H10" s="16">
        <f>H23</f>
        <v>0</v>
      </c>
      <c r="I10" s="17">
        <f>H10/F10</f>
        <v>0</v>
      </c>
      <c r="J10" s="18">
        <v>0</v>
      </c>
      <c r="K10" s="19">
        <f>SUM(1/F10)*J10</f>
        <v>0</v>
      </c>
      <c r="M10" s="14" t="s">
        <v>22</v>
      </c>
      <c r="N10" s="23">
        <f>SUM(I14+I15)</f>
        <v>0</v>
      </c>
      <c r="O10" s="24" t="s">
        <v>15</v>
      </c>
    </row>
    <row r="11" spans="1:16" ht="15" customHeight="1">
      <c r="A11" s="68" t="s">
        <v>23</v>
      </c>
      <c r="B11" s="69"/>
      <c r="C11" s="69"/>
      <c r="D11" s="58"/>
      <c r="E11" s="79" t="s">
        <v>24</v>
      </c>
      <c r="F11" s="15">
        <v>7</v>
      </c>
      <c r="G11" s="15" t="s">
        <v>25</v>
      </c>
      <c r="H11" s="16">
        <f>H23</f>
        <v>0</v>
      </c>
      <c r="I11" s="17">
        <f>H11/F11</f>
        <v>0</v>
      </c>
      <c r="J11" s="18">
        <v>0</v>
      </c>
      <c r="K11" s="25">
        <f>SUM(1/F11)*J11</f>
        <v>0</v>
      </c>
      <c r="M11" s="14" t="s">
        <v>26</v>
      </c>
      <c r="N11" s="23">
        <f>SUM(I18+I21)</f>
        <v>0</v>
      </c>
      <c r="O11" s="24" t="s">
        <v>15</v>
      </c>
    </row>
    <row r="12" spans="1:16" ht="15" customHeight="1">
      <c r="A12" s="69"/>
      <c r="B12" s="69"/>
      <c r="C12" s="69"/>
      <c r="D12" s="58"/>
      <c r="E12" s="79"/>
      <c r="F12" s="15"/>
      <c r="G12" s="15"/>
      <c r="H12" s="16"/>
      <c r="I12" s="17"/>
      <c r="J12" s="18"/>
      <c r="K12" s="25"/>
      <c r="M12" s="26" t="s">
        <v>27</v>
      </c>
      <c r="N12" s="27">
        <f>SUM(I19)+(I22)</f>
        <v>0</v>
      </c>
      <c r="O12" s="28" t="s">
        <v>28</v>
      </c>
    </row>
    <row r="13" spans="1:16" ht="15" customHeight="1">
      <c r="A13" s="69"/>
      <c r="B13" s="69"/>
      <c r="C13" s="69"/>
      <c r="D13" s="58"/>
      <c r="E13" s="81" t="s">
        <v>29</v>
      </c>
      <c r="F13" s="15"/>
      <c r="G13" s="15"/>
      <c r="H13" s="16"/>
      <c r="I13" s="17"/>
      <c r="J13" s="18"/>
      <c r="K13" s="25"/>
      <c r="M13" s="64" t="s">
        <v>30</v>
      </c>
      <c r="N13" s="64"/>
      <c r="O13" s="64"/>
    </row>
    <row r="14" spans="1:16" ht="15" customHeight="1">
      <c r="A14" s="69"/>
      <c r="B14" s="69"/>
      <c r="C14" s="69"/>
      <c r="D14" s="58"/>
      <c r="E14" s="79" t="s">
        <v>31</v>
      </c>
      <c r="F14" s="15">
        <v>130</v>
      </c>
      <c r="G14" s="15" t="s">
        <v>21</v>
      </c>
      <c r="H14" s="16">
        <f>H23</f>
        <v>0</v>
      </c>
      <c r="I14" s="17">
        <f>H14/F14</f>
        <v>0</v>
      </c>
      <c r="J14" s="18">
        <v>0</v>
      </c>
      <c r="K14" s="25">
        <f>SUM(1/F14)*J14</f>
        <v>0</v>
      </c>
    </row>
    <row r="15" spans="1:16" ht="15" customHeight="1">
      <c r="E15" s="79" t="s">
        <v>31</v>
      </c>
      <c r="F15" s="15">
        <v>275</v>
      </c>
      <c r="G15" s="15" t="s">
        <v>21</v>
      </c>
      <c r="H15" s="16">
        <f>H23</f>
        <v>0</v>
      </c>
      <c r="I15" s="17">
        <f>H15/F15</f>
        <v>0</v>
      </c>
      <c r="J15" s="18">
        <v>0</v>
      </c>
      <c r="K15" s="25">
        <f>SUM(1/F15)*J15</f>
        <v>0</v>
      </c>
    </row>
    <row r="16" spans="1:16" ht="15" customHeight="1">
      <c r="A16" s="68" t="s">
        <v>32</v>
      </c>
      <c r="B16" s="68"/>
      <c r="C16" s="68"/>
      <c r="D16" s="57"/>
      <c r="E16" s="79"/>
      <c r="F16" s="15"/>
      <c r="G16" s="15"/>
      <c r="H16" s="16"/>
      <c r="I16" s="15"/>
      <c r="J16" s="18"/>
      <c r="K16" s="29"/>
      <c r="N16" s="8" t="s">
        <v>33</v>
      </c>
    </row>
    <row r="17" spans="1:15" ht="15" customHeight="1">
      <c r="A17" s="68"/>
      <c r="B17" s="68"/>
      <c r="C17" s="68"/>
      <c r="D17" s="57"/>
      <c r="E17" s="81" t="s">
        <v>34</v>
      </c>
      <c r="F17" s="15"/>
      <c r="G17" s="15"/>
      <c r="H17" s="16"/>
      <c r="I17" s="17"/>
      <c r="J17" s="18"/>
      <c r="K17" s="25"/>
      <c r="M17" s="20" t="s">
        <v>14</v>
      </c>
      <c r="N17" s="30">
        <f>SUM(N7*J7)</f>
        <v>0</v>
      </c>
    </row>
    <row r="18" spans="1:15" ht="15" customHeight="1">
      <c r="A18" s="68"/>
      <c r="B18" s="68"/>
      <c r="C18" s="68"/>
      <c r="D18" s="57"/>
      <c r="E18" s="79" t="s">
        <v>35</v>
      </c>
      <c r="F18" s="15">
        <v>700</v>
      </c>
      <c r="G18" s="15" t="s">
        <v>21</v>
      </c>
      <c r="H18" s="16">
        <f>H23</f>
        <v>0</v>
      </c>
      <c r="I18" s="17">
        <f>H18/F18</f>
        <v>0</v>
      </c>
      <c r="J18" s="18">
        <v>0</v>
      </c>
      <c r="K18" s="25">
        <f>SUM(1/F18)*J18</f>
        <v>0</v>
      </c>
      <c r="M18" s="14" t="s">
        <v>36</v>
      </c>
      <c r="N18" s="29">
        <f>SUM(N8*J10)</f>
        <v>0</v>
      </c>
    </row>
    <row r="19" spans="1:15" ht="15" customHeight="1">
      <c r="A19" s="68"/>
      <c r="B19" s="68"/>
      <c r="C19" s="68"/>
      <c r="D19" s="57"/>
      <c r="E19" s="79" t="s">
        <v>37</v>
      </c>
      <c r="F19" s="31">
        <v>2800</v>
      </c>
      <c r="G19" s="15" t="s">
        <v>38</v>
      </c>
      <c r="H19" s="16">
        <f>H23</f>
        <v>0</v>
      </c>
      <c r="I19" s="17">
        <f>H19/F19</f>
        <v>0</v>
      </c>
      <c r="J19" s="18">
        <v>0</v>
      </c>
      <c r="K19" s="19">
        <f>SUM(1/F19)*J19</f>
        <v>0</v>
      </c>
      <c r="M19" s="14" t="s">
        <v>18</v>
      </c>
      <c r="N19" s="29">
        <f>SUM(N9*J11)</f>
        <v>0</v>
      </c>
    </row>
    <row r="20" spans="1:15" ht="15" customHeight="1">
      <c r="A20" s="68"/>
      <c r="B20" s="68"/>
      <c r="C20" s="68"/>
      <c r="D20" s="57"/>
      <c r="E20" s="81" t="s">
        <v>39</v>
      </c>
      <c r="F20" s="15"/>
      <c r="G20" s="15"/>
      <c r="H20" s="16"/>
      <c r="I20" s="17"/>
      <c r="J20" s="18"/>
      <c r="K20" s="25"/>
      <c r="M20" s="14" t="s">
        <v>22</v>
      </c>
      <c r="N20" s="29">
        <f>SUM(N10*J14)</f>
        <v>0</v>
      </c>
    </row>
    <row r="21" spans="1:15" ht="15" customHeight="1">
      <c r="A21" s="68"/>
      <c r="B21" s="68"/>
      <c r="C21" s="68"/>
      <c r="D21" s="57"/>
      <c r="E21" s="79" t="s">
        <v>35</v>
      </c>
      <c r="F21" s="15">
        <v>700</v>
      </c>
      <c r="G21" s="15" t="s">
        <v>21</v>
      </c>
      <c r="H21" s="16">
        <f>H23</f>
        <v>0</v>
      </c>
      <c r="I21" s="17">
        <f>H21/F21</f>
        <v>0</v>
      </c>
      <c r="J21" s="18">
        <v>0</v>
      </c>
      <c r="K21" s="25">
        <f>SUM(1/F21)*J21</f>
        <v>0</v>
      </c>
      <c r="M21" s="14" t="s">
        <v>26</v>
      </c>
      <c r="N21" s="29">
        <f>SUM(N11*J18)</f>
        <v>0</v>
      </c>
    </row>
    <row r="22" spans="1:15" ht="15" customHeight="1">
      <c r="A22" s="68"/>
      <c r="B22" s="68"/>
      <c r="C22" s="68"/>
      <c r="D22" s="57"/>
      <c r="E22" s="79" t="s">
        <v>37</v>
      </c>
      <c r="F22" s="31">
        <v>2800</v>
      </c>
      <c r="G22" s="15" t="s">
        <v>38</v>
      </c>
      <c r="H22" s="16">
        <f>H23</f>
        <v>0</v>
      </c>
      <c r="I22" s="17">
        <f>H22/F22</f>
        <v>0</v>
      </c>
      <c r="J22" s="18">
        <v>0</v>
      </c>
      <c r="K22" s="19">
        <f>SUM(1/F22)*J22</f>
        <v>0</v>
      </c>
      <c r="M22" s="14" t="s">
        <v>27</v>
      </c>
      <c r="N22" s="29">
        <f>SUM(N12*J19)</f>
        <v>0</v>
      </c>
    </row>
    <row r="23" spans="1:15" ht="15" customHeight="1">
      <c r="A23" s="70" t="s">
        <v>40</v>
      </c>
      <c r="B23" s="70"/>
      <c r="C23" s="70"/>
      <c r="D23" s="59"/>
      <c r="E23" s="26"/>
      <c r="F23" s="33"/>
      <c r="G23" s="34" t="s">
        <v>41</v>
      </c>
      <c r="H23" s="35"/>
      <c r="I23" s="36" t="s">
        <v>42</v>
      </c>
      <c r="J23" s="37"/>
      <c r="K23" s="38">
        <f>SUM(K7:K15)</f>
        <v>0</v>
      </c>
      <c r="M23" s="39" t="s">
        <v>43</v>
      </c>
      <c r="N23" s="40">
        <f>SUM(N17:N20)</f>
        <v>0</v>
      </c>
    </row>
    <row r="24" spans="1:15" ht="30.75" customHeight="1">
      <c r="E24" s="64" t="s">
        <v>44</v>
      </c>
      <c r="F24" s="64"/>
      <c r="G24" s="64"/>
      <c r="H24" s="64"/>
      <c r="I24" s="64"/>
      <c r="J24" s="64"/>
      <c r="K24" s="64"/>
      <c r="M24" s="64" t="s">
        <v>45</v>
      </c>
      <c r="N24" s="64"/>
      <c r="O24" s="64"/>
    </row>
    <row r="25" spans="1:15" ht="15" customHeight="1">
      <c r="E25" s="60" t="s">
        <v>46</v>
      </c>
      <c r="F25" s="61"/>
      <c r="G25" s="61"/>
      <c r="H25" s="61"/>
      <c r="I25" s="61"/>
      <c r="J25" s="61"/>
      <c r="K25" s="41"/>
      <c r="M25" s="82" t="s">
        <v>47</v>
      </c>
      <c r="N25" s="82"/>
      <c r="O25" s="82"/>
    </row>
    <row r="26" spans="1:15" ht="15" customHeight="1">
      <c r="E26" s="43" t="s">
        <v>48</v>
      </c>
      <c r="J26" s="44"/>
      <c r="K26" s="42"/>
      <c r="M26" s="82" t="s">
        <v>49</v>
      </c>
      <c r="N26" s="82"/>
    </row>
    <row r="27" spans="1:15" ht="15" customHeight="1">
      <c r="E27" s="43" t="s">
        <v>50</v>
      </c>
      <c r="J27" s="44"/>
      <c r="K27" s="42"/>
      <c r="M27" s="82" t="s">
        <v>51</v>
      </c>
      <c r="N27" s="82"/>
    </row>
    <row r="28" spans="1:15" ht="15" customHeight="1">
      <c r="E28" s="45" t="s">
        <v>52</v>
      </c>
      <c r="K28" s="42"/>
      <c r="L28" s="44"/>
      <c r="M28" s="3" t="s">
        <v>53</v>
      </c>
    </row>
    <row r="29" spans="1:15" ht="15" customHeight="1">
      <c r="E29" s="43" t="s">
        <v>54</v>
      </c>
      <c r="H29" s="44"/>
      <c r="I29" s="44"/>
      <c r="J29" s="44"/>
      <c r="K29" s="42"/>
      <c r="M29" s="62" t="s">
        <v>40</v>
      </c>
      <c r="N29" s="62"/>
    </row>
    <row r="30" spans="1:15" ht="15" customHeight="1">
      <c r="E30" s="43" t="s">
        <v>55</v>
      </c>
      <c r="K30" s="42"/>
      <c r="L30" s="44"/>
      <c r="O30" s="3" t="s">
        <v>56</v>
      </c>
    </row>
    <row r="31" spans="1:15" ht="15" customHeight="1">
      <c r="E31" s="46"/>
      <c r="F31" s="47"/>
      <c r="G31" s="47"/>
      <c r="H31" s="48"/>
      <c r="I31" s="48"/>
      <c r="J31" s="47"/>
      <c r="K31" s="49"/>
    </row>
    <row r="32" spans="1:15" ht="15" customHeight="1">
      <c r="A32" s="5"/>
      <c r="G32" s="32"/>
      <c r="H32" s="32"/>
      <c r="I32" s="44"/>
    </row>
    <row r="33" spans="5:9">
      <c r="I33" s="50"/>
    </row>
    <row r="35" spans="5:9">
      <c r="E35" s="32"/>
    </row>
  </sheetData>
  <mergeCells count="19">
    <mergeCell ref="J4:J5"/>
    <mergeCell ref="K4:K5"/>
    <mergeCell ref="M24:O24"/>
    <mergeCell ref="M27:N27"/>
    <mergeCell ref="M29:N29"/>
    <mergeCell ref="A1:G1"/>
    <mergeCell ref="E24:K24"/>
    <mergeCell ref="M13:O13"/>
    <mergeCell ref="M25:O25"/>
    <mergeCell ref="M26:N26"/>
    <mergeCell ref="A5:C5"/>
    <mergeCell ref="A7:C9"/>
    <mergeCell ref="A11:C14"/>
    <mergeCell ref="A16:C22"/>
    <mergeCell ref="A23:C23"/>
    <mergeCell ref="E4:E5"/>
    <mergeCell ref="F4:G5"/>
    <mergeCell ref="H4:H5"/>
    <mergeCell ref="I4:I5"/>
  </mergeCells>
  <phoneticPr fontId="2"/>
  <hyperlinks>
    <hyperlink ref="M29" r:id="rId1" display="http://www.westcoat.com/" xr:uid="{00000000-0004-0000-0000-000001000000}"/>
    <hyperlink ref="A23:C23" r:id="rId2" display="www.westcoat.com" xr:uid="{30E18399-26D4-4040-8A49-DEFD0B1B5D06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 xml:space="preserve">&amp;RLiquidGraniteMaterialTemplate 8/12
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053F9DC3-365C-4D63-BEE9-E7D869ACA143}"/>
</file>

<file path=customXml/itemProps2.xml><?xml version="1.0" encoding="utf-8"?>
<ds:datastoreItem xmlns:ds="http://schemas.openxmlformats.org/officeDocument/2006/customXml" ds:itemID="{C351CF92-0028-4069-B63C-0C3F357BDA56}"/>
</file>

<file path=customXml/itemProps3.xml><?xml version="1.0" encoding="utf-8"?>
<ds:datastoreItem xmlns:ds="http://schemas.openxmlformats.org/officeDocument/2006/customXml" ds:itemID="{ABA6AFF4-95E0-4005-9F4E-25BCAE70D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/>
  <cp:revision/>
  <dcterms:created xsi:type="dcterms:W3CDTF">1998-12-10T19:24:37Z</dcterms:created>
  <dcterms:modified xsi:type="dcterms:W3CDTF">2025-12-17T05:10:12Z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