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A57219B8-D7E7-41BE-A664-584DF0BA15CF}" xr6:coauthVersionLast="47" xr6:coauthVersionMax="47" xr10:uidLastSave="{00000000-0000-0000-0000-000000000000}"/>
  <bookViews>
    <workbookView xWindow="-33220" yWindow="2860" windowWidth="28520" windowHeight="18020" xr2:uid="{64D16E74-7282-DB4E-AD73-71445F5B2C5C}"/>
  </bookViews>
  <sheets>
    <sheet name="Sheet1" sheetId="1" r:id="rId1"/>
  </sheets>
  <definedNames>
    <definedName name="_xlnm.Print_Area" localSheetId="0">Sheet1!$A$1:$N$27</definedName>
  </definedNames>
  <calcPr calcId="191028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H7" i="1"/>
  <c r="M7" i="1"/>
  <c r="M17" i="1"/>
  <c r="G8" i="1"/>
  <c r="H8" i="1"/>
  <c r="M8" i="1"/>
  <c r="M18" i="1"/>
  <c r="G9" i="1"/>
  <c r="H9" i="1"/>
  <c r="M9" i="1"/>
  <c r="M19" i="1"/>
  <c r="G11" i="1"/>
  <c r="H11" i="1"/>
  <c r="M10" i="1"/>
  <c r="M20" i="1"/>
  <c r="G12" i="1"/>
  <c r="H12" i="1"/>
  <c r="M11" i="1"/>
  <c r="M21" i="1"/>
  <c r="G14" i="1"/>
  <c r="H14" i="1"/>
  <c r="M12" i="1"/>
  <c r="M22" i="1"/>
  <c r="M23" i="1"/>
  <c r="J7" i="1"/>
  <c r="J8" i="1"/>
  <c r="J9" i="1"/>
  <c r="J11" i="1"/>
  <c r="J12" i="1"/>
  <c r="J14" i="1"/>
  <c r="J15" i="1"/>
</calcChain>
</file>

<file path=xl/sharedStrings.xml><?xml version="1.0" encoding="utf-8"?>
<sst xmlns="http://schemas.openxmlformats.org/spreadsheetml/2006/main" count="83" uniqueCount="68">
  <si>
    <t>TEMPER-CRETE RTB</t>
  </si>
  <si>
    <t>Template Instructions:</t>
  </si>
  <si>
    <t>Product</t>
  </si>
  <si>
    <t xml:space="preserve">Coverage will   </t>
  </si>
  <si>
    <t>Job</t>
  </si>
  <si>
    <t xml:space="preserve">Material </t>
  </si>
  <si>
    <t>Step 2: Cost for</t>
  </si>
  <si>
    <t>Cost</t>
  </si>
  <si>
    <t>Description</t>
  </si>
  <si>
    <t xml:space="preserve">                 vary</t>
  </si>
  <si>
    <t>(sq.ft.)</t>
  </si>
  <si>
    <t>Needed</t>
  </si>
  <si>
    <t>Each Product</t>
  </si>
  <si>
    <t>(per sq. ft.)</t>
  </si>
  <si>
    <t>Total Material</t>
  </si>
  <si>
    <r>
      <t xml:space="preserve">Step 1: </t>
    </r>
    <r>
      <rPr>
        <sz val="11"/>
        <rFont val="Times New Roman"/>
        <family val="1"/>
      </rPr>
      <t>Enter the total square</t>
    </r>
  </si>
  <si>
    <t>3/16˝ Temper-Crete and Broadcast Coat</t>
  </si>
  <si>
    <t xml:space="preserve">footage of the project at the </t>
  </si>
  <si>
    <t>EC-24 Temper-Crete Urethane</t>
  </si>
  <si>
    <t>sq.ft./kit</t>
    <phoneticPr fontId="0"/>
  </si>
  <si>
    <t>EC-24 Temper-Crete Resin</t>
  </si>
  <si>
    <t>kits</t>
    <phoneticPr fontId="0"/>
  </si>
  <si>
    <t>bottom of the template.</t>
  </si>
  <si>
    <t>TC-75 Temper-Crete RT Cement</t>
  </si>
  <si>
    <t>sq.ft/bag</t>
    <phoneticPr fontId="0"/>
  </si>
  <si>
    <t>bags</t>
    <phoneticPr fontId="0"/>
  </si>
  <si>
    <t>#30 Silica Sand (By others)</t>
  </si>
  <si>
    <t>sq.ft/50 lb bag</t>
  </si>
  <si>
    <t>#30 Silica Sand</t>
  </si>
  <si>
    <t>50 lb bags</t>
  </si>
  <si>
    <r>
      <t xml:space="preserve">Step 2: </t>
    </r>
    <r>
      <rPr>
        <sz val="11"/>
        <rFont val="Times New Roman"/>
        <family val="1"/>
      </rPr>
      <t xml:space="preserve">Enter the cost per </t>
    </r>
  </si>
  <si>
    <t>Epoxy Grout Coat</t>
  </si>
  <si>
    <t>EC-36 100% Solids Epoxy</t>
  </si>
  <si>
    <t>gals</t>
  </si>
  <si>
    <t>unit (gallon, bag etc.)</t>
    <phoneticPr fontId="0"/>
  </si>
  <si>
    <t>sq.ft./gal</t>
  </si>
  <si>
    <t>CA-36 Epoxy Color Pack</t>
  </si>
  <si>
    <t xml:space="preserve">for each product in the </t>
  </si>
  <si>
    <t>sq.ft./unit</t>
  </si>
  <si>
    <t>EC-95G Polyurethane Topcoat</t>
  </si>
  <si>
    <t>indicated column.</t>
  </si>
  <si>
    <t>Polyurethane Topcoat</t>
  </si>
  <si>
    <t>Please Round Up When Ordering</t>
  </si>
  <si>
    <r>
      <t>NOTE:</t>
    </r>
    <r>
      <rPr>
        <sz val="11"/>
        <rFont val="Times New Roman"/>
        <family val="1"/>
      </rPr>
      <t xml:space="preserve"> For installation </t>
    </r>
  </si>
  <si>
    <t xml:space="preserve">Step 1: Total Square Footage </t>
  </si>
  <si>
    <t>sq. ft.</t>
  </si>
  <si>
    <t>instructions please refer to the</t>
  </si>
  <si>
    <t>Please read the complete specification guide before ordering material or beginning the job.</t>
    <phoneticPr fontId="0"/>
  </si>
  <si>
    <t>Total Costs</t>
  </si>
  <si>
    <t xml:space="preserve">system specification sheets posted </t>
  </si>
  <si>
    <t>on our website. Training videos</t>
  </si>
  <si>
    <t>for a variety of our systems</t>
  </si>
  <si>
    <t>are also available on our website.</t>
  </si>
  <si>
    <t>This Sheet to Be Used as Rough Estimate Only</t>
  </si>
  <si>
    <t>www.westcoat.com</t>
  </si>
  <si>
    <t>* Quantities and prices are based on single bag/single gallon units. (Unless otherwise stated)</t>
  </si>
  <si>
    <t>* Coating accessories and system options are not figured into estimates.</t>
  </si>
  <si>
    <t xml:space="preserve">* Contact your local distributor for a price quote and specification sheets. </t>
  </si>
  <si>
    <t>Total</t>
  </si>
  <si>
    <t>* We do not guarantee coverages, please allow additional material for waste.</t>
  </si>
  <si>
    <t>Rounding is not reflected in above price</t>
  </si>
  <si>
    <t>* All coverage rates should be verified and adjusted for each project.</t>
  </si>
  <si>
    <t>*For optional materials, please refer to the Temper-Crete RTB System Specification Sheet.</t>
  </si>
  <si>
    <t>Westcoat Specialty Coating Systems</t>
  </si>
  <si>
    <t>4007 Lockridge Street</t>
  </si>
  <si>
    <t>San Diego,  CA 92102</t>
  </si>
  <si>
    <t>800-250-4519</t>
  </si>
  <si>
    <t>REV. 3/5/24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</si>
</sst>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* #,##0_);_(* \(#,##0\);_(* &quot;-&quot;??_);_(@_)"/>
    <numFmt numFmtId="165" formatCode="0.0"/>
  </numFmts>
  <fonts count="32">
    <font>
      <sz val="9"/>
      <name val="Geneva"/>
      <family val="2"/>
    </font>
    <font>
      <sz val="9"/>
      <name val="Geneva"/>
      <family val="2"/>
    </font>
    <font>
      <sz val="36"/>
      <color indexed="9"/>
      <name val="Akzidenz Grotesk BE BoldEx"/>
    </font>
    <font>
      <sz val="36"/>
      <color indexed="9"/>
      <name val="Cooper Blk BT"/>
    </font>
    <font>
      <sz val="28"/>
      <name val="Akzidenz Grotesk BE BoldCn"/>
    </font>
    <font>
      <sz val="30"/>
      <name val="Cooper Blk BT"/>
    </font>
    <font>
      <sz val="36"/>
      <name val="Cooper Blk BT"/>
    </font>
    <font>
      <sz val="20"/>
      <name val="Akzidenz Grotesk BE BoldCn"/>
    </font>
    <font>
      <sz val="9"/>
      <name val="Times"/>
      <family val="1"/>
    </font>
    <font>
      <b/>
      <sz val="12"/>
      <name val="Times"/>
      <family val="1"/>
    </font>
    <font>
      <b/>
      <sz val="24"/>
      <name val="Cooper Black"/>
      <family val="5"/>
    </font>
    <font>
      <b/>
      <u/>
      <sz val="11"/>
      <name val="Times New Roman"/>
      <family val="1"/>
    </font>
    <font>
      <b/>
      <sz val="12"/>
      <color indexed="10"/>
      <name val="Times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2"/>
      <name val="Times"/>
      <family val="1"/>
    </font>
    <font>
      <sz val="9"/>
      <color indexed="10"/>
      <name val="Times"/>
      <family val="1"/>
    </font>
    <font>
      <b/>
      <i/>
      <sz val="10"/>
      <name val="Times"/>
      <family val="1"/>
    </font>
    <font>
      <sz val="11"/>
      <name val="Geneva"/>
      <family val="2"/>
    </font>
    <font>
      <b/>
      <sz val="10"/>
      <color indexed="10"/>
      <name val="Times"/>
      <family val="1"/>
    </font>
    <font>
      <sz val="10"/>
      <name val="Geneva"/>
      <family val="2"/>
    </font>
    <font>
      <b/>
      <i/>
      <u/>
      <sz val="10"/>
      <name val="Times"/>
      <family val="1"/>
    </font>
    <font>
      <u/>
      <sz val="9"/>
      <color indexed="12"/>
      <name val="Geneva"/>
      <family val="2"/>
    </font>
    <font>
      <u/>
      <sz val="11"/>
      <color indexed="12"/>
      <name val="Times New Roman"/>
      <family val="1"/>
    </font>
    <font>
      <sz val="10"/>
      <name val="Times"/>
      <family val="1"/>
    </font>
    <font>
      <b/>
      <sz val="9"/>
      <name val="Times"/>
      <family val="1"/>
    </font>
    <font>
      <sz val="9"/>
      <name val="Times New Roman"/>
      <family val="1"/>
    </font>
    <font>
      <sz val="11"/>
      <name val="Times New Roman Bold"/>
    </font>
    <font>
      <b/>
      <i/>
      <sz val="9"/>
      <name val="Geneva"/>
      <family val="2"/>
    </font>
    <font>
      <b/>
      <i/>
      <u/>
      <sz val="14"/>
      <name val="Times"/>
      <family val="1"/>
    </font>
    <font>
      <u/>
      <sz val="11"/>
      <color indexed="12"/>
      <name val="Times New Roman Bold"/>
    </font>
    <font>
      <sz val="7"/>
      <name val="Geneva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15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8" fillId="0" borderId="6" xfId="0" applyFont="1" applyBorder="1"/>
    <xf numFmtId="0" fontId="8" fillId="0" borderId="7" xfId="0" applyFont="1" applyBorder="1" applyAlignment="1">
      <alignment horizontal="left"/>
    </xf>
    <xf numFmtId="0" fontId="8" fillId="0" borderId="7" xfId="0" applyFont="1" applyBorder="1"/>
    <xf numFmtId="164" fontId="8" fillId="0" borderId="7" xfId="0" applyNumberFormat="1" applyFont="1" applyBorder="1"/>
    <xf numFmtId="165" fontId="8" fillId="0" borderId="7" xfId="0" applyNumberFormat="1" applyFont="1" applyBorder="1" applyAlignment="1">
      <alignment horizontal="center"/>
    </xf>
    <xf numFmtId="44" fontId="16" fillId="0" borderId="7" xfId="1" applyFont="1" applyBorder="1" applyProtection="1">
      <protection locked="0"/>
    </xf>
    <xf numFmtId="44" fontId="8" fillId="0" borderId="8" xfId="1" applyFont="1" applyBorder="1" applyAlignment="1" applyProtection="1"/>
    <xf numFmtId="0" fontId="8" fillId="0" borderId="2" xfId="0" applyFont="1" applyBorder="1"/>
    <xf numFmtId="165" fontId="8" fillId="0" borderId="3" xfId="0" applyNumberFormat="1" applyFont="1" applyBorder="1"/>
    <xf numFmtId="0" fontId="8" fillId="0" borderId="4" xfId="0" applyFont="1" applyBorder="1"/>
    <xf numFmtId="165" fontId="8" fillId="0" borderId="7" xfId="0" applyNumberFormat="1" applyFont="1" applyBorder="1"/>
    <xf numFmtId="0" fontId="8" fillId="0" borderId="8" xfId="0" applyFont="1" applyBorder="1"/>
    <xf numFmtId="0" fontId="15" fillId="0" borderId="6" xfId="0" applyFont="1" applyBorder="1" applyAlignment="1">
      <alignment horizontal="left"/>
    </xf>
    <xf numFmtId="44" fontId="16" fillId="0" borderId="7" xfId="1" applyFont="1" applyBorder="1" applyAlignment="1" applyProtection="1">
      <protection locked="0"/>
    </xf>
    <xf numFmtId="44" fontId="8" fillId="0" borderId="8" xfId="1" applyFont="1" applyBorder="1"/>
    <xf numFmtId="0" fontId="8" fillId="0" borderId="9" xfId="0" applyFont="1" applyBorder="1"/>
    <xf numFmtId="165" fontId="8" fillId="0" borderId="10" xfId="0" applyNumberFormat="1" applyFont="1" applyBorder="1"/>
    <xf numFmtId="0" fontId="8" fillId="0" borderId="11" xfId="0" applyFont="1" applyBorder="1"/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8" fillId="0" borderId="12" xfId="0" applyFont="1" applyBorder="1"/>
    <xf numFmtId="0" fontId="8" fillId="0" borderId="13" xfId="0" applyFont="1" applyBorder="1" applyAlignment="1">
      <alignment horizontal="left"/>
    </xf>
    <xf numFmtId="0" fontId="8" fillId="0" borderId="13" xfId="0" applyFont="1" applyBorder="1"/>
    <xf numFmtId="164" fontId="8" fillId="0" borderId="13" xfId="0" applyNumberFormat="1" applyFont="1" applyBorder="1"/>
    <xf numFmtId="165" fontId="8" fillId="0" borderId="13" xfId="0" applyNumberFormat="1" applyFont="1" applyBorder="1" applyAlignment="1">
      <alignment horizontal="center"/>
    </xf>
    <xf numFmtId="44" fontId="16" fillId="0" borderId="13" xfId="1" applyFont="1" applyBorder="1" applyProtection="1">
      <protection locked="0"/>
    </xf>
    <xf numFmtId="44" fontId="8" fillId="0" borderId="14" xfId="1" applyFont="1" applyBorder="1"/>
    <xf numFmtId="0" fontId="8" fillId="0" borderId="10" xfId="0" applyFont="1" applyBorder="1"/>
    <xf numFmtId="0" fontId="19" fillId="0" borderId="15" xfId="0" applyFont="1" applyBorder="1" applyAlignment="1">
      <alignment horizontal="right"/>
    </xf>
    <xf numFmtId="164" fontId="16" fillId="0" borderId="16" xfId="0" applyNumberFormat="1" applyFont="1" applyBorder="1"/>
    <xf numFmtId="0" fontId="8" fillId="0" borderId="17" xfId="0" applyFont="1" applyBorder="1"/>
    <xf numFmtId="44" fontId="16" fillId="0" borderId="10" xfId="1" applyFont="1" applyBorder="1" applyAlignment="1" applyProtection="1">
      <protection locked="0"/>
    </xf>
    <xf numFmtId="44" fontId="8" fillId="0" borderId="11" xfId="0" applyNumberFormat="1" applyFont="1" applyBorder="1"/>
    <xf numFmtId="44" fontId="8" fillId="0" borderId="4" xfId="0" applyNumberFormat="1" applyFont="1" applyBorder="1"/>
    <xf numFmtId="0" fontId="8" fillId="0" borderId="0" xfId="0" applyFont="1" applyAlignment="1">
      <alignment horizontal="center"/>
    </xf>
    <xf numFmtId="44" fontId="8" fillId="0" borderId="8" xfId="0" applyNumberFormat="1" applyFont="1" applyBorder="1"/>
    <xf numFmtId="0" fontId="0" fillId="0" borderId="19" xfId="0" applyBorder="1"/>
    <xf numFmtId="0" fontId="20" fillId="0" borderId="18" xfId="0" applyFont="1" applyBorder="1"/>
    <xf numFmtId="0" fontId="20" fillId="0" borderId="20" xfId="0" applyFont="1" applyBorder="1"/>
    <xf numFmtId="0" fontId="20" fillId="0" borderId="0" xfId="0" applyFont="1"/>
    <xf numFmtId="0" fontId="21" fillId="0" borderId="21" xfId="0" applyFont="1" applyBorder="1" applyAlignment="1">
      <alignment horizontal="left"/>
    </xf>
    <xf numFmtId="0" fontId="20" fillId="0" borderId="22" xfId="0" applyFont="1" applyBorder="1"/>
    <xf numFmtId="0" fontId="23" fillId="0" borderId="0" xfId="2" applyFont="1" applyBorder="1" applyAlignment="1" applyProtection="1">
      <alignment horizontal="left" indent="1"/>
    </xf>
    <xf numFmtId="0" fontId="24" fillId="0" borderId="21" xfId="0" applyFont="1" applyBorder="1" applyAlignment="1">
      <alignment horizontal="left"/>
    </xf>
    <xf numFmtId="0" fontId="24" fillId="0" borderId="22" xfId="0" applyFont="1" applyBorder="1" applyAlignment="1">
      <alignment horizontal="left"/>
    </xf>
    <xf numFmtId="0" fontId="25" fillId="0" borderId="0" xfId="0" applyFont="1"/>
    <xf numFmtId="0" fontId="24" fillId="0" borderId="21" xfId="0" applyFont="1" applyBorder="1"/>
    <xf numFmtId="0" fontId="24" fillId="0" borderId="22" xfId="0" applyFont="1" applyBorder="1"/>
    <xf numFmtId="0" fontId="8" fillId="0" borderId="9" xfId="0" applyFont="1" applyBorder="1" applyAlignment="1">
      <alignment horizontal="right"/>
    </xf>
    <xf numFmtId="44" fontId="26" fillId="0" borderId="11" xfId="0" applyNumberFormat="1" applyFont="1" applyBorder="1"/>
    <xf numFmtId="0" fontId="24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23" xfId="0" applyFont="1" applyBorder="1" applyAlignment="1">
      <alignment horizontal="left"/>
    </xf>
    <xf numFmtId="0" fontId="20" fillId="0" borderId="15" xfId="0" applyFont="1" applyBorder="1"/>
    <xf numFmtId="0" fontId="24" fillId="0" borderId="15" xfId="0" applyFont="1" applyBorder="1" applyAlignment="1">
      <alignment horizontal="left"/>
    </xf>
    <xf numFmtId="0" fontId="20" fillId="0" borderId="24" xfId="0" applyFont="1" applyBorder="1"/>
    <xf numFmtId="0" fontId="24" fillId="0" borderId="0" xfId="0" applyFont="1"/>
    <xf numFmtId="0" fontId="27" fillId="0" borderId="0" xfId="0" applyFont="1"/>
    <xf numFmtId="0" fontId="2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9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30" fillId="0" borderId="0" xfId="2" applyFont="1" applyBorder="1" applyAlignment="1" applyProtection="1"/>
    <xf numFmtId="0" fontId="8" fillId="0" borderId="0" xfId="0" applyFont="1" applyAlignment="1">
      <alignment horizontal="left" indent="1"/>
    </xf>
    <xf numFmtId="0" fontId="31" fillId="0" borderId="0" xfId="0" applyFo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7" fillId="0" borderId="18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63011</xdr:colOff>
      <xdr:row>1</xdr:row>
      <xdr:rowOff>14297</xdr:rowOff>
    </xdr:from>
    <xdr:to>
      <xdr:col>2</xdr:col>
      <xdr:colOff>1283165</xdr:colOff>
      <xdr:row>1</xdr:row>
      <xdr:rowOff>642135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9D5B09C-052B-C14E-9308-C73D6B161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11" y="763597"/>
          <a:ext cx="2032954" cy="627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59932</xdr:colOff>
      <xdr:row>0</xdr:row>
      <xdr:rowOff>25687</xdr:rowOff>
    </xdr:from>
    <xdr:to>
      <xdr:col>3</xdr:col>
      <xdr:colOff>2328685</xdr:colOff>
      <xdr:row>1</xdr:row>
      <xdr:rowOff>1222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C48201-1F0B-2D4B-AFAD-327141488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32" y="25687"/>
          <a:ext cx="4707153" cy="72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8E63-AD96-EF45-9197-16DD2E07C84F}">
  <sheetPr>
    <pageSetUpPr fitToPage="1"/>
  </sheetPr>
  <dimension ref="A1:O41"/>
  <sheetViews>
    <sheetView tabSelected="1" zoomScale="110" zoomScaleNormal="110" workbookViewId="0">
      <selection activeCell="I15" sqref="I15"/>
    </sheetView>
  </sheetViews>
  <sheetFormatPr defaultColWidth="8.85546875" defaultRowHeight="12.95"/>
  <cols>
    <col min="1" max="1" width="9.42578125" customWidth="1"/>
    <col min="2" max="2" width="1.140625" customWidth="1"/>
    <col min="3" max="3" width="21.28515625" customWidth="1"/>
    <col min="4" max="4" width="39.85546875" customWidth="1"/>
    <col min="5" max="5" width="6.28515625" customWidth="1"/>
    <col min="6" max="6" width="14.7109375" customWidth="1"/>
    <col min="7" max="8" width="10.28515625" customWidth="1"/>
    <col min="9" max="9" width="20.28515625" customWidth="1"/>
    <col min="10" max="10" width="12.140625" customWidth="1"/>
    <col min="11" max="11" width="4.7109375" customWidth="1"/>
    <col min="12" max="12" width="24.140625" customWidth="1"/>
    <col min="13" max="13" width="18" customWidth="1"/>
    <col min="14" max="14" width="9.140625" customWidth="1"/>
    <col min="15" max="256" width="11" customWidth="1"/>
  </cols>
  <sheetData>
    <row r="1" spans="1:15" ht="59.45" customHeight="1">
      <c r="A1" s="93"/>
      <c r="B1" s="94"/>
      <c r="C1" s="94"/>
      <c r="D1" s="94"/>
      <c r="E1" s="94"/>
      <c r="F1" s="94"/>
      <c r="G1" s="3" t="s">
        <v>0</v>
      </c>
      <c r="J1" s="4"/>
      <c r="K1" s="4"/>
      <c r="L1" s="4"/>
      <c r="M1" s="5"/>
      <c r="N1" s="5"/>
      <c r="O1" s="5"/>
    </row>
    <row r="2" spans="1:15" ht="59.45" customHeight="1">
      <c r="A2" s="1"/>
      <c r="B2" s="2"/>
      <c r="C2" s="2"/>
      <c r="D2" s="2"/>
      <c r="E2" s="2"/>
      <c r="F2" s="2"/>
      <c r="G2" s="6"/>
      <c r="H2" s="7"/>
      <c r="J2" s="7"/>
      <c r="K2" s="7"/>
      <c r="L2" s="7"/>
      <c r="M2" s="5"/>
      <c r="N2" s="5"/>
      <c r="O2" s="5"/>
    </row>
    <row r="3" spans="1:15" ht="14.1" customHeight="1">
      <c r="B3" s="8"/>
      <c r="D3" s="9"/>
      <c r="E3" s="9"/>
      <c r="F3" s="9"/>
      <c r="G3" s="9"/>
      <c r="H3" s="9"/>
      <c r="J3" s="10"/>
      <c r="K3" s="11"/>
    </row>
    <row r="4" spans="1:15" ht="17.100000000000001" thickBot="1">
      <c r="A4" s="95" t="s">
        <v>1</v>
      </c>
      <c r="B4" s="95"/>
      <c r="C4" s="95"/>
      <c r="D4" s="12" t="s">
        <v>2</v>
      </c>
      <c r="E4" s="13" t="s">
        <v>3</v>
      </c>
      <c r="G4" s="12" t="s">
        <v>4</v>
      </c>
      <c r="H4" s="12" t="s">
        <v>5</v>
      </c>
      <c r="I4" s="14" t="s">
        <v>6</v>
      </c>
      <c r="J4" s="10" t="s">
        <v>7</v>
      </c>
    </row>
    <row r="5" spans="1:15" ht="17.100000000000001" thickBot="1">
      <c r="A5" s="95"/>
      <c r="B5" s="95"/>
      <c r="C5" s="95"/>
      <c r="D5" s="12" t="s">
        <v>8</v>
      </c>
      <c r="E5" s="12" t="s">
        <v>9</v>
      </c>
      <c r="F5" s="12"/>
      <c r="G5" s="12" t="s">
        <v>10</v>
      </c>
      <c r="H5" s="12" t="s">
        <v>11</v>
      </c>
      <c r="I5" s="15" t="s">
        <v>12</v>
      </c>
      <c r="J5" s="12" t="s">
        <v>13</v>
      </c>
      <c r="M5" s="16" t="s">
        <v>14</v>
      </c>
    </row>
    <row r="6" spans="1:15" ht="17.100000000000001" thickBot="1">
      <c r="A6" s="17" t="s">
        <v>15</v>
      </c>
      <c r="B6" s="18"/>
      <c r="C6" s="18"/>
      <c r="D6" s="19" t="s">
        <v>16</v>
      </c>
      <c r="E6" s="20"/>
      <c r="F6" s="20"/>
      <c r="G6" s="20"/>
      <c r="H6" s="20"/>
      <c r="I6" s="21"/>
      <c r="J6" s="22"/>
      <c r="M6" s="23" t="s">
        <v>11</v>
      </c>
    </row>
    <row r="7" spans="1:15" ht="15">
      <c r="A7" s="24" t="s">
        <v>17</v>
      </c>
      <c r="B7" s="18"/>
      <c r="C7" s="18"/>
      <c r="D7" s="25" t="s">
        <v>18</v>
      </c>
      <c r="E7" s="26">
        <v>44.5</v>
      </c>
      <c r="F7" s="27" t="s">
        <v>19</v>
      </c>
      <c r="G7" s="28">
        <f>G15</f>
        <v>0</v>
      </c>
      <c r="H7" s="29">
        <f>G7/E7</f>
        <v>0</v>
      </c>
      <c r="I7" s="30">
        <v>0</v>
      </c>
      <c r="J7" s="31">
        <f>SUM(1/E7)*I7</f>
        <v>0</v>
      </c>
      <c r="L7" s="32" t="s">
        <v>20</v>
      </c>
      <c r="M7" s="33">
        <f>H7</f>
        <v>0</v>
      </c>
      <c r="N7" s="34" t="s">
        <v>21</v>
      </c>
    </row>
    <row r="8" spans="1:15" ht="15">
      <c r="A8" s="24" t="s">
        <v>22</v>
      </c>
      <c r="B8" s="18"/>
      <c r="C8" s="18"/>
      <c r="D8" s="25" t="s">
        <v>23</v>
      </c>
      <c r="E8" s="26">
        <v>44.5</v>
      </c>
      <c r="F8" s="27" t="s">
        <v>24</v>
      </c>
      <c r="G8" s="28">
        <f>G15</f>
        <v>0</v>
      </c>
      <c r="H8" s="29">
        <f>G8/E8</f>
        <v>0</v>
      </c>
      <c r="I8" s="30">
        <v>0</v>
      </c>
      <c r="J8" s="31">
        <f>SUM(1/E8)*I8</f>
        <v>0</v>
      </c>
      <c r="L8" s="25" t="s">
        <v>23</v>
      </c>
      <c r="M8" s="35">
        <f>H8</f>
        <v>0</v>
      </c>
      <c r="N8" s="36" t="s">
        <v>25</v>
      </c>
    </row>
    <row r="9" spans="1:15" ht="15">
      <c r="A9" s="17"/>
      <c r="B9" s="18"/>
      <c r="C9" s="18"/>
      <c r="D9" s="25" t="s">
        <v>26</v>
      </c>
      <c r="E9" s="26">
        <v>50</v>
      </c>
      <c r="F9" s="27" t="s">
        <v>27</v>
      </c>
      <c r="G9" s="28">
        <f>G15</f>
        <v>0</v>
      </c>
      <c r="H9" s="29">
        <f>G9/E9</f>
        <v>0</v>
      </c>
      <c r="I9" s="30">
        <v>0</v>
      </c>
      <c r="J9" s="31">
        <f>SUM(1/E9)*I9</f>
        <v>0</v>
      </c>
      <c r="L9" s="25" t="s">
        <v>28</v>
      </c>
      <c r="M9" s="35">
        <f>H9</f>
        <v>0</v>
      </c>
      <c r="N9" s="36" t="s">
        <v>29</v>
      </c>
    </row>
    <row r="10" spans="1:15" ht="15.95">
      <c r="A10" s="17" t="s">
        <v>30</v>
      </c>
      <c r="B10" s="18"/>
      <c r="C10" s="18"/>
      <c r="D10" s="37" t="s">
        <v>31</v>
      </c>
      <c r="E10" s="26"/>
      <c r="F10" s="27"/>
      <c r="G10" s="28"/>
      <c r="H10" s="29"/>
      <c r="I10" s="38"/>
      <c r="J10" s="31"/>
      <c r="L10" s="25" t="s">
        <v>32</v>
      </c>
      <c r="M10" s="35">
        <f>H11</f>
        <v>0</v>
      </c>
      <c r="N10" s="36" t="s">
        <v>33</v>
      </c>
    </row>
    <row r="11" spans="1:15" ht="15">
      <c r="A11" s="24" t="s">
        <v>34</v>
      </c>
      <c r="B11" s="18"/>
      <c r="C11" s="18"/>
      <c r="D11" s="25" t="s">
        <v>32</v>
      </c>
      <c r="E11" s="26">
        <v>130</v>
      </c>
      <c r="F11" s="27" t="s">
        <v>35</v>
      </c>
      <c r="G11" s="28">
        <f>G15</f>
        <v>0</v>
      </c>
      <c r="H11" s="29">
        <f>G11/E11</f>
        <v>0</v>
      </c>
      <c r="I11" s="30">
        <v>0</v>
      </c>
      <c r="J11" s="39">
        <f>SUM(1/E11)*I11</f>
        <v>0</v>
      </c>
      <c r="L11" s="25" t="s">
        <v>36</v>
      </c>
      <c r="M11" s="35">
        <f>H12</f>
        <v>0</v>
      </c>
      <c r="N11" s="36" t="s">
        <v>33</v>
      </c>
    </row>
    <row r="12" spans="1:15" ht="15.95" thickBot="1">
      <c r="A12" s="24" t="s">
        <v>37</v>
      </c>
      <c r="B12" s="18"/>
      <c r="C12" s="18"/>
      <c r="D12" s="25" t="s">
        <v>36</v>
      </c>
      <c r="E12" s="26">
        <v>390</v>
      </c>
      <c r="F12" s="27" t="s">
        <v>38</v>
      </c>
      <c r="G12" s="28">
        <f>G15</f>
        <v>0</v>
      </c>
      <c r="H12" s="29">
        <f>G12/E12</f>
        <v>0</v>
      </c>
      <c r="I12" s="30">
        <v>0</v>
      </c>
      <c r="J12" s="39">
        <f>SUM(1/E12)*I12</f>
        <v>0</v>
      </c>
      <c r="L12" s="40" t="s">
        <v>39</v>
      </c>
      <c r="M12" s="41">
        <f>H14</f>
        <v>0</v>
      </c>
      <c r="N12" s="42" t="s">
        <v>33</v>
      </c>
    </row>
    <row r="13" spans="1:15" ht="15.95">
      <c r="A13" s="24" t="s">
        <v>40</v>
      </c>
      <c r="B13" s="18"/>
      <c r="C13" s="18"/>
      <c r="D13" s="37" t="s">
        <v>41</v>
      </c>
      <c r="E13" s="26"/>
      <c r="F13" s="27"/>
      <c r="G13" s="28"/>
      <c r="H13" s="29"/>
      <c r="I13" s="38"/>
      <c r="J13" s="31"/>
      <c r="L13" s="43" t="s">
        <v>42</v>
      </c>
      <c r="M13" s="43"/>
      <c r="N13" s="43"/>
    </row>
    <row r="14" spans="1:15" ht="17.100000000000001" thickBot="1">
      <c r="A14" s="44"/>
      <c r="B14" s="18"/>
      <c r="C14" s="18"/>
      <c r="D14" s="45" t="s">
        <v>39</v>
      </c>
      <c r="E14" s="46">
        <v>312</v>
      </c>
      <c r="F14" s="47" t="s">
        <v>35</v>
      </c>
      <c r="G14" s="48">
        <f>G15</f>
        <v>0</v>
      </c>
      <c r="H14" s="49">
        <f>G14/E14</f>
        <v>0</v>
      </c>
      <c r="I14" s="50">
        <v>0</v>
      </c>
      <c r="J14" s="51">
        <f>SUM(1/E14)*I14</f>
        <v>0</v>
      </c>
    </row>
    <row r="15" spans="1:15" ht="17.100000000000001" thickBot="1">
      <c r="A15" s="17" t="s">
        <v>43</v>
      </c>
      <c r="B15" s="18"/>
      <c r="C15" s="18"/>
      <c r="D15" s="40"/>
      <c r="E15" s="52"/>
      <c r="F15" s="53" t="s">
        <v>44</v>
      </c>
      <c r="G15" s="54"/>
      <c r="H15" s="55" t="s">
        <v>45</v>
      </c>
      <c r="I15" s="56"/>
      <c r="J15" s="57">
        <f>SUM(J7:J14)</f>
        <v>0</v>
      </c>
      <c r="M15" s="12"/>
    </row>
    <row r="16" spans="1:15" ht="17.100000000000001" thickBot="1">
      <c r="A16" s="24" t="s">
        <v>46</v>
      </c>
      <c r="B16" s="18"/>
      <c r="C16" s="18"/>
      <c r="D16" s="96" t="s">
        <v>47</v>
      </c>
      <c r="E16" s="96"/>
      <c r="F16" s="96"/>
      <c r="G16" s="96"/>
      <c r="H16" s="96"/>
      <c r="I16" s="96"/>
      <c r="J16" s="96"/>
      <c r="M16" s="16" t="s">
        <v>48</v>
      </c>
    </row>
    <row r="17" spans="1:14" ht="15">
      <c r="A17" s="24" t="s">
        <v>49</v>
      </c>
      <c r="B17" s="18"/>
      <c r="C17" s="18"/>
      <c r="L17" s="32" t="s">
        <v>20</v>
      </c>
      <c r="M17" s="58">
        <f>SUM(M7*I7)</f>
        <v>0</v>
      </c>
    </row>
    <row r="18" spans="1:14" ht="15.95" thickBot="1">
      <c r="A18" s="24" t="s">
        <v>50</v>
      </c>
      <c r="B18" s="18"/>
      <c r="C18" s="18"/>
      <c r="D18" s="59"/>
      <c r="E18" s="59"/>
      <c r="F18" s="59"/>
      <c r="G18" s="59"/>
      <c r="H18" s="59"/>
      <c r="I18" s="59"/>
      <c r="J18" s="59"/>
      <c r="L18" s="25" t="s">
        <v>23</v>
      </c>
      <c r="M18" s="60">
        <f>SUM(M8*I8)</f>
        <v>0</v>
      </c>
    </row>
    <row r="19" spans="1:14" ht="15">
      <c r="A19" s="24" t="s">
        <v>51</v>
      </c>
      <c r="B19" s="18"/>
      <c r="C19" s="18"/>
      <c r="D19" s="61"/>
      <c r="E19" s="62"/>
      <c r="F19" s="62"/>
      <c r="G19" s="62"/>
      <c r="H19" s="62"/>
      <c r="I19" s="63"/>
      <c r="J19" s="64"/>
      <c r="L19" s="25" t="s">
        <v>28</v>
      </c>
      <c r="M19" s="60">
        <f>SUM(M9*I9)</f>
        <v>0</v>
      </c>
    </row>
    <row r="20" spans="1:14" ht="15">
      <c r="A20" s="24" t="s">
        <v>52</v>
      </c>
      <c r="B20" s="18"/>
      <c r="C20" s="18"/>
      <c r="D20" s="65" t="s">
        <v>53</v>
      </c>
      <c r="E20" s="64"/>
      <c r="F20" s="64"/>
      <c r="G20" s="64"/>
      <c r="H20" s="64"/>
      <c r="I20" s="66"/>
      <c r="J20" s="64"/>
      <c r="L20" s="25" t="s">
        <v>32</v>
      </c>
      <c r="M20" s="60">
        <f>SUM(M10*I11)</f>
        <v>0</v>
      </c>
    </row>
    <row r="21" spans="1:14" ht="15">
      <c r="A21" s="67" t="s">
        <v>54</v>
      </c>
      <c r="B21" s="18"/>
      <c r="C21" s="18"/>
      <c r="D21" s="68" t="s">
        <v>55</v>
      </c>
      <c r="E21" s="64"/>
      <c r="F21" s="64"/>
      <c r="G21" s="64"/>
      <c r="H21" s="64"/>
      <c r="I21" s="69"/>
      <c r="J21" s="64"/>
      <c r="L21" s="25" t="s">
        <v>36</v>
      </c>
      <c r="M21" s="60">
        <f>SUM(M11*I12)</f>
        <v>0</v>
      </c>
    </row>
    <row r="22" spans="1:14" ht="14.1">
      <c r="A22" s="8"/>
      <c r="B22" s="8"/>
      <c r="C22" s="8"/>
      <c r="D22" s="68" t="s">
        <v>56</v>
      </c>
      <c r="E22" s="64"/>
      <c r="F22" s="64"/>
      <c r="G22" s="64"/>
      <c r="H22" s="64"/>
      <c r="I22" s="69"/>
      <c r="J22" s="64"/>
      <c r="L22" s="25" t="s">
        <v>39</v>
      </c>
      <c r="M22" s="60">
        <f>SUM(M12*I14)</f>
        <v>0</v>
      </c>
    </row>
    <row r="23" spans="1:14" ht="15" thickBot="1">
      <c r="A23" s="70"/>
      <c r="B23" s="8"/>
      <c r="C23" s="8"/>
      <c r="D23" s="71" t="s">
        <v>57</v>
      </c>
      <c r="E23" s="64"/>
      <c r="F23" s="64"/>
      <c r="G23" s="64"/>
      <c r="H23" s="64"/>
      <c r="I23" s="72"/>
      <c r="J23" s="64"/>
      <c r="L23" s="73" t="s">
        <v>58</v>
      </c>
      <c r="M23" s="74">
        <f>SUM(M17:M22)</f>
        <v>0</v>
      </c>
    </row>
    <row r="24" spans="1:14" ht="14.1">
      <c r="A24" s="8"/>
      <c r="D24" s="68" t="s">
        <v>59</v>
      </c>
      <c r="E24" s="64"/>
      <c r="F24" s="64"/>
      <c r="G24" s="75"/>
      <c r="H24" s="75"/>
      <c r="I24" s="69"/>
      <c r="J24" s="64"/>
      <c r="L24" s="76" t="s">
        <v>60</v>
      </c>
      <c r="M24" s="77"/>
    </row>
    <row r="25" spans="1:14" ht="14.1">
      <c r="A25" s="8"/>
      <c r="D25" s="68" t="s">
        <v>61</v>
      </c>
      <c r="E25" s="64"/>
      <c r="F25" s="64"/>
      <c r="G25" s="64"/>
      <c r="H25" s="64"/>
      <c r="I25" s="66"/>
      <c r="J25" s="64"/>
      <c r="L25" s="76"/>
      <c r="M25" s="77"/>
    </row>
    <row r="26" spans="1:14" ht="15.95" thickBot="1">
      <c r="A26" s="8"/>
      <c r="D26" s="78" t="s">
        <v>62</v>
      </c>
      <c r="E26" s="79"/>
      <c r="F26" s="79"/>
      <c r="G26" s="80"/>
      <c r="H26" s="80"/>
      <c r="I26" s="81"/>
      <c r="J26" s="82"/>
      <c r="L26" s="83" t="s">
        <v>63</v>
      </c>
      <c r="N26" s="84"/>
    </row>
    <row r="27" spans="1:14" ht="13.35" customHeight="1">
      <c r="A27" s="8"/>
      <c r="B27" s="8"/>
      <c r="C27" s="8"/>
      <c r="D27" s="85"/>
      <c r="E27" s="85"/>
      <c r="H27" s="85"/>
      <c r="J27" s="82"/>
      <c r="L27" s="18" t="s">
        <v>64</v>
      </c>
    </row>
    <row r="28" spans="1:14" ht="15">
      <c r="B28" s="8"/>
      <c r="C28" s="8"/>
      <c r="J28" s="75"/>
      <c r="L28" s="18" t="s">
        <v>65</v>
      </c>
    </row>
    <row r="29" spans="1:14" ht="18">
      <c r="B29" s="8"/>
      <c r="C29" s="8"/>
      <c r="D29" s="86"/>
      <c r="E29" s="85"/>
      <c r="F29" s="87"/>
      <c r="I29" s="85"/>
      <c r="L29" s="18" t="s">
        <v>66</v>
      </c>
    </row>
    <row r="30" spans="1:14" ht="15">
      <c r="B30" s="8"/>
      <c r="C30" s="8"/>
      <c r="E30" s="8"/>
      <c r="F30" s="88"/>
      <c r="L30" s="89" t="s">
        <v>54</v>
      </c>
    </row>
    <row r="31" spans="1:14">
      <c r="B31" s="8"/>
      <c r="C31" s="8"/>
      <c r="D31" s="90"/>
      <c r="E31" s="88"/>
      <c r="F31" s="88"/>
      <c r="L31" s="91" t="s">
        <v>67</v>
      </c>
    </row>
    <row r="32" spans="1:14">
      <c r="B32" s="8"/>
      <c r="C32" s="8"/>
      <c r="E32" s="8"/>
      <c r="F32" s="88"/>
    </row>
    <row r="33" spans="2:7">
      <c r="B33" s="8"/>
      <c r="C33" s="8"/>
      <c r="G33" s="92"/>
    </row>
    <row r="34" spans="2:7">
      <c r="B34" s="8"/>
      <c r="C34" s="8"/>
    </row>
    <row r="35" spans="2:7">
      <c r="B35" s="8"/>
      <c r="C35" s="8"/>
    </row>
    <row r="36" spans="2:7">
      <c r="B36" s="8"/>
      <c r="C36" s="8"/>
    </row>
    <row r="37" spans="2:7">
      <c r="B37" s="8"/>
      <c r="C37" s="8"/>
    </row>
    <row r="38" spans="2:7">
      <c r="B38" s="8"/>
      <c r="C38" s="8"/>
    </row>
    <row r="39" spans="2:7">
      <c r="B39" s="8"/>
      <c r="C39" s="8"/>
    </row>
    <row r="41" spans="2:7">
      <c r="B41" s="8"/>
    </row>
  </sheetData>
  <mergeCells count="3">
    <mergeCell ref="A1:F1"/>
    <mergeCell ref="A4:C5"/>
    <mergeCell ref="D16:J16"/>
  </mergeCells>
  <hyperlinks>
    <hyperlink ref="A21" r:id="rId1" xr:uid="{0CFDDFA8-4B8C-5647-8AAC-BCEF7F05399F}"/>
    <hyperlink ref="L30" r:id="rId2" xr:uid="{72DCC7F6-195E-C94C-9BBF-46458226D34B}"/>
  </hyperlinks>
  <printOptions horizontalCentered="1"/>
  <pageMargins left="0.25" right="0.25" top="1.25" bottom="0.25" header="0" footer="0"/>
  <pageSetup scale="62" orientation="landscape" horizontalDpi="4294967292" verticalDpi="4294967292" r:id="rId3"/>
  <headerFooter alignWithMargins="0">
    <oddFooter xml:space="preserve">&amp;L&amp;C&amp;REpoxyMortarQuartzTemp 10/07
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5" ma:contentTypeDescription="Create a new document." ma:contentTypeScope="" ma:versionID="a38e3bedf1b7e64b3b137384f5f057a3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87290321594099284e67e7ad63c104c5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D622E-D9C4-4712-81F2-78CCEC73A61C}"/>
</file>

<file path=customXml/itemProps2.xml><?xml version="1.0" encoding="utf-8"?>
<ds:datastoreItem xmlns:ds="http://schemas.openxmlformats.org/officeDocument/2006/customXml" ds:itemID="{59D51853-D32D-402C-90E1-98156488E755}"/>
</file>

<file path=customXml/itemProps3.xml><?xml version="1.0" encoding="utf-8"?>
<ds:datastoreItem xmlns:ds="http://schemas.openxmlformats.org/officeDocument/2006/customXml" ds:itemID="{917CCF53-DB77-4DCC-9581-0D92A19E2A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 Hughes</dc:creator>
  <cp:keywords/>
  <dc:description/>
  <cp:lastModifiedBy/>
  <cp:revision/>
  <dcterms:created xsi:type="dcterms:W3CDTF">2024-03-05T19:56:51Z</dcterms:created>
  <dcterms:modified xsi:type="dcterms:W3CDTF">2024-04-30T19:27:20Z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